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vbotica\AppData\Local\Microsoft\Windows\INetCache\Content.Outlook\ZUCKN1RN\"/>
    </mc:Choice>
  </mc:AlternateContent>
  <xr:revisionPtr revIDLastSave="0" documentId="13_ncr:1_{17B70525-0AC5-4D1D-B542-98279D8446EE}" xr6:coauthVersionLast="47" xr6:coauthVersionMax="47" xr10:uidLastSave="{00000000-0000-0000-0000-000000000000}"/>
  <bookViews>
    <workbookView xWindow="-110" yWindow="-110" windowWidth="19420" windowHeight="11500" xr2:uid="{BF74B55C-5699-434B-9365-D502805B1018}"/>
  </bookViews>
  <sheets>
    <sheet name="MATERIA 2025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1" l="1"/>
  <c r="E13" i="1"/>
  <c r="F13" i="1"/>
  <c r="G13" i="1"/>
  <c r="H13" i="1"/>
  <c r="C13" i="1"/>
  <c r="O12" i="1"/>
  <c r="P11" i="1"/>
  <c r="O4" i="1"/>
  <c r="O5" i="1"/>
  <c r="O6" i="1"/>
  <c r="O7" i="1"/>
  <c r="O8" i="1"/>
  <c r="O9" i="1"/>
  <c r="O10" i="1"/>
  <c r="O3" i="1"/>
  <c r="C11" i="1"/>
  <c r="D11" i="1"/>
  <c r="E11" i="1"/>
  <c r="F11" i="1"/>
  <c r="G11" i="1"/>
  <c r="H11" i="1"/>
  <c r="O11" i="1" l="1"/>
  <c r="O13" i="1" s="1"/>
</calcChain>
</file>

<file path=xl/sharedStrings.xml><?xml version="1.0" encoding="utf-8"?>
<sst xmlns="http://schemas.openxmlformats.org/spreadsheetml/2006/main" count="29" uniqueCount="29">
  <si>
    <t>Otras</t>
  </si>
  <si>
    <t>Urbanismo</t>
  </si>
  <si>
    <t>Medio Ambiente</t>
  </si>
  <si>
    <t>Y</t>
  </si>
  <si>
    <t>Información municipal</t>
  </si>
  <si>
    <t>Información económico-presupuestaria</t>
  </si>
  <si>
    <t>Subvenciones</t>
  </si>
  <si>
    <t>Contratación</t>
  </si>
  <si>
    <t>Empleo Público</t>
  </si>
  <si>
    <t>DICIEMBRE</t>
  </si>
  <si>
    <t>NOVIEMBRE</t>
  </si>
  <si>
    <t>OCTUBRE</t>
  </si>
  <si>
    <t>SEPTIEMBRE</t>
  </si>
  <si>
    <t>AGOSTO</t>
  </si>
  <si>
    <t>JULIO</t>
  </si>
  <si>
    <t>JUNIO</t>
  </si>
  <si>
    <t>MAYO</t>
  </si>
  <si>
    <t>ABRIL</t>
  </si>
  <si>
    <t>MARZO</t>
  </si>
  <si>
    <t>FEBRERO</t>
  </si>
  <si>
    <t>ENERO</t>
  </si>
  <si>
    <t>RECLAMACIONES POR MATERIA EN 2025</t>
  </si>
  <si>
    <t>TOTALES</t>
  </si>
  <si>
    <t>MATERIA</t>
  </si>
  <si>
    <t>%</t>
  </si>
  <si>
    <t>TOTAL RECLAMACIONES 2025</t>
  </si>
  <si>
    <t>TOTAL RECLAMACIONES 2024</t>
  </si>
  <si>
    <t>DIFERENCIA</t>
  </si>
  <si>
    <t>RECLAMACIONES TOTALES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</si>
</sst>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Aptos Narrow"/>
      <family val="2"/>
      <scheme val="minor"/>
    </font>
    <font>
      <sz val="11"/>
      <color theme="1"/>
      <name val="HELVETICA"/>
    </font>
    <font>
      <b/>
      <sz val="11"/>
      <color theme="1"/>
      <name val="HELVETICA"/>
    </font>
    <font>
      <b/>
      <i/>
      <u/>
      <sz val="26"/>
      <color theme="0"/>
      <name val="HELVETICA"/>
    </font>
    <font>
      <b/>
      <sz val="11"/>
      <color theme="0"/>
      <name val="HELVETICA"/>
    </font>
    <font>
      <b/>
      <sz val="10"/>
      <color theme="0"/>
      <name val="HELVETICA"/>
    </font>
    <font>
      <b/>
      <i/>
      <sz val="11"/>
      <color theme="0"/>
      <name val="HELVETICA"/>
    </font>
    <font>
      <b/>
      <sz val="11"/>
      <color theme="1"/>
      <name val="Aptos Narrow"/>
      <family val="2"/>
      <scheme val="minor"/>
    </font>
    <font>
      <b/>
      <sz val="12"/>
      <color theme="1"/>
      <name val="HELVETICA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7" tint="0.7999816888943144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5" fillId="3" borderId="5" xfId="0" applyFont="1" applyFill="1" applyBorder="1" applyAlignment="1">
      <alignment horizontal="left" vertical="center" indent="1"/>
    </xf>
    <xf numFmtId="0" fontId="5" fillId="3" borderId="6" xfId="0" applyFont="1" applyFill="1" applyBorder="1" applyAlignment="1">
      <alignment horizontal="left" vertical="center" indent="1"/>
    </xf>
    <xf numFmtId="0" fontId="5" fillId="3" borderId="6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5" fillId="3" borderId="17" xfId="0" applyFont="1" applyFill="1" applyBorder="1" applyAlignment="1">
      <alignment horizontal="center" vertical="center"/>
    </xf>
    <xf numFmtId="9" fontId="7" fillId="0" borderId="19" xfId="0" applyNumberFormat="1" applyFont="1" applyBorder="1" applyAlignment="1">
      <alignment horizontal="center" vertical="center"/>
    </xf>
    <xf numFmtId="9" fontId="7" fillId="0" borderId="18" xfId="0" applyNumberFormat="1" applyFont="1" applyBorder="1" applyAlignment="1">
      <alignment horizontal="center" vertical="center"/>
    </xf>
    <xf numFmtId="9" fontId="7" fillId="0" borderId="20" xfId="0" applyNumberFormat="1" applyFont="1" applyBorder="1" applyAlignment="1">
      <alignment horizontal="center" vertical="center"/>
    </xf>
    <xf numFmtId="9" fontId="7" fillId="5" borderId="28" xfId="0" applyNumberFormat="1" applyFont="1" applyFill="1" applyBorder="1" applyAlignment="1">
      <alignment horizontal="center" vertical="center"/>
    </xf>
    <xf numFmtId="0" fontId="0" fillId="0" borderId="31" xfId="0" applyBorder="1"/>
    <xf numFmtId="0" fontId="0" fillId="6" borderId="32" xfId="0" applyFill="1" applyBorder="1"/>
    <xf numFmtId="0" fontId="8" fillId="5" borderId="25" xfId="0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9" fillId="6" borderId="6" xfId="0" applyFont="1" applyFill="1" applyBorder="1"/>
    <xf numFmtId="0" fontId="10" fillId="0" borderId="30" xfId="0" applyFont="1" applyBorder="1" applyAlignment="1">
      <alignment horizontal="center"/>
    </xf>
    <xf numFmtId="0" fontId="10" fillId="0" borderId="30" xfId="0" applyFont="1" applyBorder="1"/>
    <xf numFmtId="0" fontId="3" fillId="2" borderId="12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8" fillId="5" borderId="24" xfId="0" applyFont="1" applyFill="1" applyBorder="1" applyAlignment="1">
      <alignment horizontal="center"/>
    </xf>
    <xf numFmtId="0" fontId="8" fillId="5" borderId="25" xfId="0" applyFont="1" applyFill="1" applyBorder="1" applyAlignment="1">
      <alignment horizontal="center"/>
    </xf>
    <xf numFmtId="0" fontId="9" fillId="6" borderId="5" xfId="0" applyFont="1" applyFill="1" applyBorder="1" applyAlignment="1">
      <alignment horizontal="center"/>
    </xf>
    <xf numFmtId="0" fontId="9" fillId="6" borderId="6" xfId="0" applyFont="1" applyFill="1" applyBorder="1" applyAlignment="1">
      <alignment horizontal="center"/>
    </xf>
    <xf numFmtId="0" fontId="9" fillId="0" borderId="29" xfId="0" applyFont="1" applyBorder="1" applyAlignment="1">
      <alignment horizontal="center"/>
    </xf>
    <xf numFmtId="0" fontId="9" fillId="0" borderId="30" xfId="0" applyFont="1" applyBorder="1" applyAlignment="1">
      <alignment horizontal="center"/>
    </xf>
    <xf numFmtId="0" fontId="6" fillId="4" borderId="23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6" fillId="4" borderId="26" xfId="0" applyFont="1" applyFill="1" applyBorder="1" applyAlignment="1">
      <alignment horizontal="center" vertical="center"/>
    </xf>
    <xf numFmtId="0" fontId="6" fillId="4" borderId="27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6" fillId="4" borderId="21" xfId="0" applyFont="1" applyFill="1" applyBorder="1" applyAlignment="1">
      <alignment horizontal="center" vertical="center"/>
    </xf>
    <xf numFmtId="0" fontId="6" fillId="4" borderId="22" xfId="0" applyFont="1" applyFill="1" applyBorder="1" applyAlignment="1">
      <alignment horizontal="center" vertical="center"/>
    </xf>
    <xf numFmtId="0" fontId="1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B8C-4009-B24E-E39AD8B0101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B8C-4009-B24E-E39AD8B0101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BB8C-4009-B24E-E39AD8B0101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BB8C-4009-B24E-E39AD8B0101C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BB8C-4009-B24E-E39AD8B0101C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2013-4EA2-A4B8-7E772AA1B0CE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BB8C-4009-B24E-E39AD8B0101C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BB8C-4009-B24E-E39AD8B0101C}"/>
              </c:ext>
            </c:extLst>
          </c:dPt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1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'MATERIA 2025 '!$A$3:$B$10</c:f>
              <c:strCache>
                <c:ptCount val="8"/>
                <c:pt idx="0">
                  <c:v>Empleo Público</c:v>
                </c:pt>
                <c:pt idx="1">
                  <c:v>Contratación</c:v>
                </c:pt>
                <c:pt idx="2">
                  <c:v>Subvenciones</c:v>
                </c:pt>
                <c:pt idx="3">
                  <c:v>Información económico-presupuestaria</c:v>
                </c:pt>
                <c:pt idx="4">
                  <c:v>Información municipal</c:v>
                </c:pt>
                <c:pt idx="5">
                  <c:v>Medio Ambiente</c:v>
                </c:pt>
                <c:pt idx="6">
                  <c:v>Urbanismo</c:v>
                </c:pt>
                <c:pt idx="7">
                  <c:v>Otras</c:v>
                </c:pt>
              </c:strCache>
            </c:strRef>
          </c:cat>
          <c:val>
            <c:numRef>
              <c:f>'MATERIA 2025 '!$O$3:$O$10</c:f>
              <c:numCache>
                <c:formatCode>General</c:formatCode>
                <c:ptCount val="8"/>
                <c:pt idx="0">
                  <c:v>5</c:v>
                </c:pt>
                <c:pt idx="1">
                  <c:v>6</c:v>
                </c:pt>
                <c:pt idx="2">
                  <c:v>1</c:v>
                </c:pt>
                <c:pt idx="3">
                  <c:v>16</c:v>
                </c:pt>
                <c:pt idx="4">
                  <c:v>62</c:v>
                </c:pt>
                <c:pt idx="5">
                  <c:v>149</c:v>
                </c:pt>
                <c:pt idx="6">
                  <c:v>34</c:v>
                </c:pt>
                <c:pt idx="7">
                  <c:v>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13-4EA2-A4B8-7E772AA1B0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RECLAMACIONES PRIMER</a:t>
            </a:r>
            <a:r>
              <a:rPr lang="en-US" b="1" baseline="0"/>
              <a:t> SEMESTRE 2024/2025</a:t>
            </a:r>
            <a:endParaRPr lang="en-US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'MATERIA 2025 '!$A$11:$B$12</c:f>
              <c:strCache>
                <c:ptCount val="2"/>
                <c:pt idx="0">
                  <c:v>TOTAL RECLAMACIONES 2025</c:v>
                </c:pt>
                <c:pt idx="1">
                  <c:v>TOTAL RECLAMACIONES 2024</c:v>
                </c:pt>
              </c:strCache>
            </c:strRef>
          </c:cat>
          <c:val>
            <c:numRef>
              <c:f>'MATERIA 2025 '!$O$11:$O$12</c:f>
              <c:numCache>
                <c:formatCode>General</c:formatCode>
                <c:ptCount val="2"/>
                <c:pt idx="0">
                  <c:v>313</c:v>
                </c:pt>
                <c:pt idx="1">
                  <c:v>148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258-4215-B968-C81DBF3B9F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09145968"/>
        <c:axId val="709146688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'MATERIA 2025 '!$A$1:$P$1</c15:sqref>
                        </c15:formulaRef>
                      </c:ext>
                    </c:extLst>
                    <c:strCache>
                      <c:ptCount val="1"/>
                      <c:pt idx="0">
                        <c:v>RECLAMACIONES POR MATERIA EN 2025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val>
                  <c:numLit>
                    <c:formatCode>General</c:formatCode>
                    <c:ptCount val="1"/>
                    <c:pt idx="0">
                      <c:v>1</c:v>
                    </c:pt>
                  </c:numLit>
                </c:val>
                <c:extLst>
                  <c:ext xmlns:c16="http://schemas.microsoft.com/office/drawing/2014/chart" uri="{C3380CC4-5D6E-409C-BE32-E72D297353CC}">
                    <c16:uniqueId val="{00000002-7258-4215-B968-C81DBF3B9F4E}"/>
                  </c:ext>
                </c:extLst>
              </c15:ser>
            </c15:filteredBarSeries>
          </c:ext>
        </c:extLst>
      </c:barChart>
      <c:catAx>
        <c:axId val="709145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709146688"/>
        <c:crosses val="autoZero"/>
        <c:auto val="1"/>
        <c:lblAlgn val="ctr"/>
        <c:lblOffset val="100"/>
        <c:noMultiLvlLbl val="0"/>
      </c:catAx>
      <c:valAx>
        <c:axId val="709146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7091459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b="1"/>
              <a:t>RECLAMACIONES TOTALES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0969203849518812"/>
          <c:y val="0.19486111111111112"/>
          <c:w val="0.89030796150481195"/>
          <c:h val="0.7212580198308544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1"/>
              <c:layout>
                <c:manualLayout>
                  <c:x val="1.2600968984748859E-3"/>
                  <c:y val="7.5332005796214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538-4F3F-A83C-122D9A49E726}"/>
                </c:ext>
              </c:extLst>
            </c:dLbl>
            <c:dLbl>
              <c:idx val="2"/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1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477363BA-2F2F-49C2-8949-D720A2880049}" type="VALUE">
                      <a:rPr lang="en-US" b="1"/>
                      <a:pPr>
                        <a:defRPr b="1"/>
                      </a:pPr>
                      <a:t>[VALOR]</a:t>
                    </a:fld>
                    <a:endParaRPr lang="en-US" b="1"/>
                  </a:p>
                  <a:p>
                    <a:pPr>
                      <a:defRPr b="1"/>
                    </a:pPr>
                    <a:r>
                      <a:rPr lang="en-US" b="1"/>
                      <a:t> ( PRIMER SEMESTRE)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9.3555555555555558E-2"/>
                      <c:h val="0.2360418489355497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A538-4F3F-A83C-122D9A49E72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'MATERIA 2025 '!$Q$17:$Q$19</c:f>
              <c:numCache>
                <c:formatCode>General</c:formatCode>
                <c:ptCount val="3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</c:numCache>
            </c:numRef>
          </c:cat>
          <c:val>
            <c:numRef>
              <c:f>'MATERIA 2025 '!$R$17:$R$19</c:f>
              <c:numCache>
                <c:formatCode>General</c:formatCode>
                <c:ptCount val="3"/>
                <c:pt idx="0">
                  <c:v>28</c:v>
                </c:pt>
                <c:pt idx="1">
                  <c:v>285</c:v>
                </c:pt>
                <c:pt idx="2">
                  <c:v>313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38-4F3F-A83C-122D9A49E7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18907584"/>
        <c:axId val="718907224"/>
      </c:lineChart>
      <c:catAx>
        <c:axId val="718907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718907224"/>
        <c:crosses val="autoZero"/>
        <c:auto val="1"/>
        <c:lblAlgn val="ctr"/>
        <c:lblOffset val="100"/>
        <c:noMultiLvlLbl val="0"/>
      </c:catAx>
      <c:valAx>
        <c:axId val="7189072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7189075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472180</xdr:colOff>
      <xdr:row>13</xdr:row>
      <xdr:rowOff>183332</xdr:rowOff>
    </xdr:from>
    <xdr:to>
      <xdr:col>14</xdr:col>
      <xdr:colOff>162821</xdr:colOff>
      <xdr:row>41</xdr:row>
      <xdr:rowOff>48845</xdr:rowOff>
    </xdr:to>
    <xdr:graphicFrame macro="">
      <xdr:nvGraphicFramePr>
        <xdr:cNvPr id="2" name="Gráfico 1" descr="RECLAMACIONES POR MATERIA EN 2025              &#10;">
          <a:extLst>
            <a:ext uri="{FF2B5EF4-FFF2-40B4-BE49-F238E27FC236}">
              <a16:creationId xmlns:a16="http://schemas.microsoft.com/office/drawing/2014/main" id="{64360134-7372-A8FF-18F3-C12CF51697D3}"/>
            </a:ext>
            <a:ext uri="{C183D7F6-B498-43B3-948B-1728B52AA6E4}">
              <adec:decorative xmlns:adec="http://schemas.microsoft.com/office/drawing/2017/decorative" val="0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488462</xdr:colOff>
      <xdr:row>43</xdr:row>
      <xdr:rowOff>24423</xdr:rowOff>
    </xdr:from>
    <xdr:to>
      <xdr:col>14</xdr:col>
      <xdr:colOff>105832</xdr:colOff>
      <xdr:row>68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2D1A19E0-23A3-B15F-8708-ACB5043A3E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447757</xdr:colOff>
      <xdr:row>70</xdr:row>
      <xdr:rowOff>89551</xdr:rowOff>
    </xdr:from>
    <xdr:to>
      <xdr:col>14</xdr:col>
      <xdr:colOff>170962</xdr:colOff>
      <xdr:row>92</xdr:row>
      <xdr:rowOff>16281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1522BAC3-2206-4FAE-117E-61B5FDFA81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14F25D-7CC7-44F9-915F-9688046B6A84}">
  <sheetPr>
    <pageSetUpPr fitToPage="1"/>
  </sheetPr>
  <dimension ref="A1:T19"/>
  <sheetViews>
    <sheetView tabSelected="1" zoomScale="78" zoomScaleNormal="78" workbookViewId="0">
      <selection activeCell="R7" sqref="R7"/>
    </sheetView>
  </sheetViews>
  <sheetFormatPr baseColWidth="10" defaultRowHeight="14.5" x14ac:dyDescent="0.35"/>
  <cols>
    <col min="2" max="2" width="26.453125" customWidth="1"/>
    <col min="3" max="3" width="9.08984375" bestFit="1" customWidth="1"/>
    <col min="4" max="4" width="11.6328125" bestFit="1" customWidth="1"/>
    <col min="5" max="5" width="9.1796875" bestFit="1" customWidth="1"/>
    <col min="6" max="6" width="7.7265625" bestFit="1" customWidth="1"/>
    <col min="7" max="7" width="7.81640625" bestFit="1" customWidth="1"/>
    <col min="8" max="8" width="7.90625" bestFit="1" customWidth="1"/>
    <col min="9" max="9" width="7.54296875" bestFit="1" customWidth="1"/>
    <col min="10" max="10" width="10.54296875" bestFit="1" customWidth="1"/>
    <col min="11" max="11" width="14" bestFit="1" customWidth="1"/>
    <col min="12" max="12" width="11.08984375" bestFit="1" customWidth="1"/>
    <col min="13" max="13" width="13" bestFit="1" customWidth="1"/>
    <col min="14" max="14" width="12.1796875" bestFit="1" customWidth="1"/>
    <col min="15" max="15" width="10.453125" bestFit="1" customWidth="1"/>
  </cols>
  <sheetData>
    <row r="1" spans="1:20" ht="33" customHeight="1" thickBot="1" x14ac:dyDescent="0.7">
      <c r="A1" s="26" t="s">
        <v>21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</row>
    <row r="2" spans="1:20" ht="33" customHeight="1" thickBot="1" x14ac:dyDescent="0.4">
      <c r="A2" s="38" t="s">
        <v>23</v>
      </c>
      <c r="B2" s="39"/>
      <c r="C2" s="7" t="s">
        <v>20</v>
      </c>
      <c r="D2" s="8" t="s">
        <v>19</v>
      </c>
      <c r="E2" s="8" t="s">
        <v>18</v>
      </c>
      <c r="F2" s="8" t="s">
        <v>17</v>
      </c>
      <c r="G2" s="8" t="s">
        <v>16</v>
      </c>
      <c r="H2" s="8" t="s">
        <v>15</v>
      </c>
      <c r="I2" s="8" t="s">
        <v>14</v>
      </c>
      <c r="J2" s="8" t="s">
        <v>13</v>
      </c>
      <c r="K2" s="9" t="s">
        <v>12</v>
      </c>
      <c r="L2" s="9" t="s">
        <v>11</v>
      </c>
      <c r="M2" s="9" t="s">
        <v>10</v>
      </c>
      <c r="N2" s="9" t="s">
        <v>9</v>
      </c>
      <c r="O2" s="10" t="s">
        <v>22</v>
      </c>
      <c r="P2" s="14" t="s">
        <v>24</v>
      </c>
    </row>
    <row r="3" spans="1:20" ht="33" customHeight="1" x14ac:dyDescent="0.35">
      <c r="A3" s="40" t="s">
        <v>8</v>
      </c>
      <c r="B3" s="41"/>
      <c r="C3" s="5">
        <v>1</v>
      </c>
      <c r="D3" s="6"/>
      <c r="E3" s="6">
        <v>4</v>
      </c>
      <c r="F3" s="6"/>
      <c r="G3" s="6"/>
      <c r="H3" s="6"/>
      <c r="I3" s="6"/>
      <c r="J3" s="6"/>
      <c r="K3" s="6"/>
      <c r="L3" s="6"/>
      <c r="M3" s="6"/>
      <c r="N3" s="6"/>
      <c r="O3" s="11">
        <f>SUM(C3:N3)</f>
        <v>5</v>
      </c>
      <c r="P3" s="15">
        <v>0.03</v>
      </c>
    </row>
    <row r="4" spans="1:20" ht="33" customHeight="1" x14ac:dyDescent="0.35">
      <c r="A4" s="34" t="s">
        <v>7</v>
      </c>
      <c r="B4" s="35"/>
      <c r="C4" s="2">
        <v>1</v>
      </c>
      <c r="D4" s="1"/>
      <c r="E4" s="1">
        <v>1</v>
      </c>
      <c r="F4" s="1">
        <v>1</v>
      </c>
      <c r="G4" s="1">
        <v>1</v>
      </c>
      <c r="H4" s="1">
        <v>2</v>
      </c>
      <c r="I4" s="1"/>
      <c r="J4" s="1"/>
      <c r="K4" s="1"/>
      <c r="L4" s="1"/>
      <c r="M4" s="1"/>
      <c r="N4" s="1"/>
      <c r="O4" s="12">
        <f t="shared" ref="O4:O11" si="0">SUM(C4:N4)</f>
        <v>6</v>
      </c>
      <c r="P4" s="16">
        <v>0.02</v>
      </c>
    </row>
    <row r="5" spans="1:20" ht="33" customHeight="1" x14ac:dyDescent="0.35">
      <c r="A5" s="34" t="s">
        <v>6</v>
      </c>
      <c r="B5" s="35"/>
      <c r="C5" s="2"/>
      <c r="D5" s="1"/>
      <c r="E5" s="1">
        <v>1</v>
      </c>
      <c r="F5" s="1"/>
      <c r="G5" s="1"/>
      <c r="H5" s="1"/>
      <c r="I5" s="1"/>
      <c r="J5" s="1"/>
      <c r="K5" s="1"/>
      <c r="L5" s="1"/>
      <c r="M5" s="1"/>
      <c r="N5" s="1"/>
      <c r="O5" s="12">
        <f t="shared" si="0"/>
        <v>1</v>
      </c>
      <c r="P5" s="16">
        <v>0</v>
      </c>
    </row>
    <row r="6" spans="1:20" ht="33" customHeight="1" x14ac:dyDescent="0.35">
      <c r="A6" s="34" t="s">
        <v>5</v>
      </c>
      <c r="B6" s="35"/>
      <c r="C6" s="2">
        <v>9</v>
      </c>
      <c r="D6" s="1">
        <v>4</v>
      </c>
      <c r="E6" s="1">
        <v>3</v>
      </c>
      <c r="F6" s="1"/>
      <c r="G6" s="1"/>
      <c r="H6" s="1"/>
      <c r="I6" s="1"/>
      <c r="J6" s="1"/>
      <c r="K6" s="1"/>
      <c r="L6" s="1"/>
      <c r="M6" s="1"/>
      <c r="N6" s="1"/>
      <c r="O6" s="12">
        <f t="shared" si="0"/>
        <v>16</v>
      </c>
      <c r="P6" s="16">
        <v>0.05</v>
      </c>
    </row>
    <row r="7" spans="1:20" ht="33" customHeight="1" x14ac:dyDescent="0.35">
      <c r="A7" s="34" t="s">
        <v>4</v>
      </c>
      <c r="B7" s="35"/>
      <c r="C7" s="2">
        <v>10</v>
      </c>
      <c r="D7" s="1">
        <v>20</v>
      </c>
      <c r="E7" s="1">
        <v>10</v>
      </c>
      <c r="F7" s="1">
        <v>4</v>
      </c>
      <c r="G7" s="1">
        <v>7</v>
      </c>
      <c r="H7" s="1">
        <v>11</v>
      </c>
      <c r="I7" s="1"/>
      <c r="J7" s="1"/>
      <c r="K7" s="1"/>
      <c r="L7" s="1"/>
      <c r="M7" s="1"/>
      <c r="N7" s="1"/>
      <c r="O7" s="12">
        <f t="shared" si="0"/>
        <v>62</v>
      </c>
      <c r="P7" s="16">
        <v>0.21</v>
      </c>
      <c r="T7" t="s">
        <v>3</v>
      </c>
    </row>
    <row r="8" spans="1:20" ht="33" customHeight="1" x14ac:dyDescent="0.35">
      <c r="A8" s="34" t="s">
        <v>2</v>
      </c>
      <c r="B8" s="35"/>
      <c r="C8" s="2">
        <v>1</v>
      </c>
      <c r="D8" s="1">
        <v>1</v>
      </c>
      <c r="E8" s="1">
        <v>2</v>
      </c>
      <c r="F8" s="1">
        <v>2</v>
      </c>
      <c r="G8" s="1">
        <v>20</v>
      </c>
      <c r="H8" s="1">
        <v>123</v>
      </c>
      <c r="I8" s="1"/>
      <c r="J8" s="1"/>
      <c r="K8" s="1"/>
      <c r="L8" s="1"/>
      <c r="M8" s="1"/>
      <c r="N8" s="1"/>
      <c r="O8" s="12">
        <f t="shared" si="0"/>
        <v>149</v>
      </c>
      <c r="P8" s="16">
        <v>0.46</v>
      </c>
    </row>
    <row r="9" spans="1:20" ht="33" customHeight="1" x14ac:dyDescent="0.35">
      <c r="A9" s="34" t="s">
        <v>1</v>
      </c>
      <c r="B9" s="35"/>
      <c r="C9" s="2">
        <v>10</v>
      </c>
      <c r="D9" s="1">
        <v>8</v>
      </c>
      <c r="E9" s="1">
        <v>5</v>
      </c>
      <c r="F9" s="1">
        <v>2</v>
      </c>
      <c r="G9" s="1">
        <v>5</v>
      </c>
      <c r="H9" s="1">
        <v>4</v>
      </c>
      <c r="I9" s="1"/>
      <c r="J9" s="1"/>
      <c r="K9" s="1"/>
      <c r="L9" s="1"/>
      <c r="M9" s="1"/>
      <c r="N9" s="1"/>
      <c r="O9" s="12">
        <f t="shared" si="0"/>
        <v>34</v>
      </c>
      <c r="P9" s="16">
        <v>0.11</v>
      </c>
    </row>
    <row r="10" spans="1:20" ht="33" customHeight="1" thickBot="1" x14ac:dyDescent="0.4">
      <c r="A10" s="36" t="s">
        <v>0</v>
      </c>
      <c r="B10" s="37"/>
      <c r="C10" s="3">
        <v>7</v>
      </c>
      <c r="D10" s="4">
        <v>10</v>
      </c>
      <c r="E10" s="4">
        <v>3</v>
      </c>
      <c r="F10" s="4">
        <v>9</v>
      </c>
      <c r="G10" s="4">
        <v>9</v>
      </c>
      <c r="H10" s="4">
        <v>2</v>
      </c>
      <c r="I10" s="4"/>
      <c r="J10" s="4"/>
      <c r="K10" s="4"/>
      <c r="L10" s="4"/>
      <c r="M10" s="4"/>
      <c r="N10" s="4"/>
      <c r="O10" s="13">
        <f t="shared" si="0"/>
        <v>40</v>
      </c>
      <c r="P10" s="17">
        <v>0.12</v>
      </c>
    </row>
    <row r="11" spans="1:20" ht="16" thickBot="1" x14ac:dyDescent="0.4">
      <c r="A11" s="28" t="s">
        <v>25</v>
      </c>
      <c r="B11" s="29"/>
      <c r="C11" s="21">
        <f t="shared" ref="C11:H11" si="1">SUM(C3:C10)</f>
        <v>39</v>
      </c>
      <c r="D11" s="21">
        <f t="shared" si="1"/>
        <v>43</v>
      </c>
      <c r="E11" s="21">
        <f t="shared" si="1"/>
        <v>29</v>
      </c>
      <c r="F11" s="21">
        <f t="shared" si="1"/>
        <v>18</v>
      </c>
      <c r="G11" s="21">
        <f t="shared" si="1"/>
        <v>42</v>
      </c>
      <c r="H11" s="21">
        <f t="shared" si="1"/>
        <v>142</v>
      </c>
      <c r="I11" s="21"/>
      <c r="J11" s="21"/>
      <c r="K11" s="21"/>
      <c r="L11" s="21"/>
      <c r="M11" s="21"/>
      <c r="N11" s="21"/>
      <c r="O11" s="21">
        <f t="shared" si="0"/>
        <v>313</v>
      </c>
      <c r="P11" s="18">
        <f>SUM(P3:P10)</f>
        <v>1</v>
      </c>
    </row>
    <row r="12" spans="1:20" ht="16.5" thickBot="1" x14ac:dyDescent="0.45">
      <c r="A12" s="30" t="s">
        <v>26</v>
      </c>
      <c r="B12" s="31"/>
      <c r="C12" s="22">
        <v>29</v>
      </c>
      <c r="D12" s="22">
        <v>41</v>
      </c>
      <c r="E12" s="22">
        <v>25</v>
      </c>
      <c r="F12" s="22">
        <v>25</v>
      </c>
      <c r="G12" s="22">
        <v>23</v>
      </c>
      <c r="H12" s="22">
        <v>5</v>
      </c>
      <c r="I12" s="23"/>
      <c r="J12" s="23"/>
      <c r="K12" s="23"/>
      <c r="L12" s="23"/>
      <c r="M12" s="23"/>
      <c r="N12" s="23"/>
      <c r="O12" s="22">
        <f>SUM(C12:N12)</f>
        <v>148</v>
      </c>
      <c r="P12" s="20"/>
    </row>
    <row r="13" spans="1:20" ht="16.5" thickBot="1" x14ac:dyDescent="0.45">
      <c r="A13" s="32" t="s">
        <v>27</v>
      </c>
      <c r="B13" s="33"/>
      <c r="C13" s="24">
        <f>C11-C12</f>
        <v>10</v>
      </c>
      <c r="D13" s="24">
        <f t="shared" ref="D13:H13" si="2">D11-D12</f>
        <v>2</v>
      </c>
      <c r="E13" s="24">
        <f t="shared" si="2"/>
        <v>4</v>
      </c>
      <c r="F13" s="24">
        <f t="shared" si="2"/>
        <v>-7</v>
      </c>
      <c r="G13" s="24">
        <f t="shared" si="2"/>
        <v>19</v>
      </c>
      <c r="H13" s="24">
        <f t="shared" si="2"/>
        <v>137</v>
      </c>
      <c r="I13" s="25"/>
      <c r="J13" s="25"/>
      <c r="K13" s="25"/>
      <c r="L13" s="25"/>
      <c r="M13" s="25"/>
      <c r="N13" s="25"/>
      <c r="O13" s="24">
        <f>O11-O12</f>
        <v>165</v>
      </c>
      <c r="P13" s="19"/>
    </row>
    <row r="16" spans="1:20" x14ac:dyDescent="0.35">
      <c r="Q16" s="42" t="s">
        <v>28</v>
      </c>
      <c r="R16" s="42"/>
    </row>
    <row r="17" spans="17:18" x14ac:dyDescent="0.35">
      <c r="Q17" s="42">
        <v>2023</v>
      </c>
      <c r="R17" s="42">
        <v>28</v>
      </c>
    </row>
    <row r="18" spans="17:18" x14ac:dyDescent="0.35">
      <c r="Q18" s="42">
        <v>2024</v>
      </c>
      <c r="R18" s="42">
        <v>285</v>
      </c>
    </row>
    <row r="19" spans="17:18" x14ac:dyDescent="0.35">
      <c r="Q19" s="42">
        <v>2025</v>
      </c>
      <c r="R19" s="42">
        <v>313</v>
      </c>
    </row>
  </sheetData>
  <mergeCells count="13">
    <mergeCell ref="A1:P1"/>
    <mergeCell ref="A11:B11"/>
    <mergeCell ref="A12:B12"/>
    <mergeCell ref="A13:B13"/>
    <mergeCell ref="A7:B7"/>
    <mergeCell ref="A8:B8"/>
    <mergeCell ref="A9:B9"/>
    <mergeCell ref="A10:B10"/>
    <mergeCell ref="A2:B2"/>
    <mergeCell ref="A3:B3"/>
    <mergeCell ref="A4:B4"/>
    <mergeCell ref="A5:B5"/>
    <mergeCell ref="A6:B6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56" orientation="landscape" r:id="rId1"/>
  <drawing r:id="rId2"/>
  <extLst>
    <ext xmlns:x14="http://schemas.microsoft.com/office/spreadsheetml/2009/9/main" uri="{05C60535-1F16-4fd2-B633-F4F36F0B64E0}">
      <x14:sparklineGroups xmlns:xm="http://schemas.microsoft.com/office/excel/2006/main">
        <x14:sparklineGroup type="column" displayEmptyCellsAs="gap" xr2:uid="{C9A4B512-22EB-4CBD-9314-B16327531808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'MATERIA 2025 '!R17:R19</xm:f>
              <xm:sqref>E94</xm:sqref>
            </x14:sparkline>
          </x14:sparklines>
        </x14:sparklineGroup>
      </x14:sparklineGroup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0ad703c-000a-42c8-89bd-f6a6439f87dc" xsi:nil="true"/>
    <lcf76f155ced4ddcb4097134ff3c332f xmlns="d09707c2-7282-4ca4-b06c-b234fd3ad1f7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13A288BDA140B4284877C806031BCB7" ma:contentTypeVersion="12" ma:contentTypeDescription="Crear nuevo documento." ma:contentTypeScope="" ma:versionID="42742b9b7ef60e47476a80cee2ba67cb">
  <xsd:schema xmlns:xsd="http://www.w3.org/2001/XMLSchema" xmlns:xs="http://www.w3.org/2001/XMLSchema" xmlns:p="http://schemas.microsoft.com/office/2006/metadata/properties" xmlns:ns2="d09707c2-7282-4ca4-b06c-b234fd3ad1f7" xmlns:ns3="60ad703c-000a-42c8-89bd-f6a6439f87dc" targetNamespace="http://schemas.microsoft.com/office/2006/metadata/properties" ma:root="true" ma:fieldsID="002c418d68f7232370c1063de8948adf" ns2:_="" ns3:_="">
    <xsd:import namespace="d09707c2-7282-4ca4-b06c-b234fd3ad1f7"/>
    <xsd:import namespace="60ad703c-000a-42c8-89bd-f6a6439f87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9707c2-7282-4ca4-b06c-b234fd3ad1f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ab164217-3fa7-418c-925f-8562f265808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ad703c-000a-42c8-89bd-f6a6439f87dc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95834181-08ab-40a1-b0f5-1c3643648d0a}" ma:internalName="TaxCatchAll" ma:showField="CatchAllData" ma:web="60ad703c-000a-42c8-89bd-f6a6439f87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C4CD3D7-A3D7-4076-AF55-A84C2AF99B3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AEBC45F-9608-45DA-9879-0A6B6DBA84FA}">
  <ds:schemaRefs>
    <ds:schemaRef ds:uri="http://schemas.microsoft.com/office/2006/metadata/properties"/>
    <ds:schemaRef ds:uri="http://schemas.microsoft.com/office/infopath/2007/PartnerControls"/>
    <ds:schemaRef ds:uri="60ad703c-000a-42c8-89bd-f6a6439f87dc"/>
    <ds:schemaRef ds:uri="d09707c2-7282-4ca4-b06c-b234fd3ad1f7"/>
  </ds:schemaRefs>
</ds:datastoreItem>
</file>

<file path=customXml/itemProps3.xml><?xml version="1.0" encoding="utf-8"?>
<ds:datastoreItem xmlns:ds="http://schemas.openxmlformats.org/officeDocument/2006/customXml" ds:itemID="{780E5D1A-B007-40B8-B49A-7F9E8A8B41B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09707c2-7282-4ca4-b06c-b234fd3ad1f7"/>
    <ds:schemaRef ds:uri="60ad703c-000a-42c8-89bd-f6a6439f87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MATERIA 2025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Bárbara Mesa</dc:creator>
  <cp:lastModifiedBy>Víctor Botica</cp:lastModifiedBy>
  <cp:lastPrinted>2025-08-27T08:17:06Z</cp:lastPrinted>
  <dcterms:created xsi:type="dcterms:W3CDTF">2025-08-22T09:29:44Z</dcterms:created>
  <dcterms:modified xsi:type="dcterms:W3CDTF">2025-09-16T10:21:12Z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0x010100913A288BDA140B4284877C806031BCB7</vt:lpwstr>
  </property>
</Properties>
</file>